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/>
  <mc:AlternateContent xmlns:mc="http://schemas.openxmlformats.org/markup-compatibility/2006">
    <mc:Choice Requires="x15">
      <x15ac:absPath xmlns:x15ac="http://schemas.microsoft.com/office/spreadsheetml/2010/11/ac" url="C:\Users\thiag\Desktop\Agência Montanari\___ Instituto Montanari\_ 2017\010 - Markup como calcular o preço de venda\planilha-markup\download\"/>
    </mc:Choice>
  </mc:AlternateContent>
  <workbookProtection workbookAlgorithmName="SHA-512" workbookHashValue="m1ayvAntkCvxI5tCvd26U9hCSZNcsFn0lm56pV3yYabN0bxkpaUgjzGE4uWcTKHhreqlZ63dVTIIAdXR37jtmA==" workbookSaltValue="PM81MLE5K08yiogBC5UZYA==" workbookSpinCount="100000" lockStructure="1"/>
  <bookViews>
    <workbookView xWindow="0" yWindow="0" windowWidth="15348" windowHeight="3852"/>
  </bookViews>
  <sheets>
    <sheet name="Markup e Preço de Venda" sheetId="2" r:id="rId1"/>
  </sheets>
  <definedNames>
    <definedName name="SABER_MAIS" comment="Saiba mais...">'Markup e Preço de Venda'!$D$5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2" l="1"/>
  <c r="E7" i="2" s="1"/>
  <c r="E8" i="2" s="1"/>
  <c r="E9" i="2" s="1"/>
  <c r="E10" i="2" s="1"/>
</calcChain>
</file>

<file path=xl/sharedStrings.xml><?xml version="1.0" encoding="utf-8"?>
<sst xmlns="http://schemas.openxmlformats.org/spreadsheetml/2006/main" count="14" uniqueCount="14">
  <si>
    <t>Informe os valores aqui</t>
  </si>
  <si>
    <t>IMPOSTOS (ICMS, IPI, ISS...)</t>
  </si>
  <si>
    <t>PIS E COFINS</t>
  </si>
  <si>
    <t>DESPESAS ADMINISTRATIVAS</t>
  </si>
  <si>
    <t>COMISSÃO DOS VENDEDORES</t>
  </si>
  <si>
    <t>RESULTADOS</t>
  </si>
  <si>
    <t>PREÇO DE CUSTO</t>
  </si>
  <si>
    <t>- MARKUP DIVISOR</t>
  </si>
  <si>
    <t>- CUSTO TOTAL DE VENDAS</t>
  </si>
  <si>
    <t>- MARKUP MULTIPLICADOR</t>
  </si>
  <si>
    <t>- PREÇO DE VENDA</t>
  </si>
  <si>
    <t>MARGEM DE LUCRO DESEJADA</t>
  </si>
  <si>
    <t>MARKUP E PREÇO DE VENDA</t>
  </si>
  <si>
    <t>Saiba Mais
clicando aqui 
&gt;&gt;&gt;&gt;&gt;&gt;&gt;&gt;&gt;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</si>
</sst>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&quot;R$&quot;\ * #,##0.00_-;\-&quot;R$&quot;\ * #,##0.00_-;_-&quot;R$&quot;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4"/>
      <color theme="0"/>
      <name val="Azo Sans Bk"/>
      <family val="3"/>
    </font>
    <font>
      <b/>
      <sz val="18"/>
      <color theme="0"/>
      <name val="Calibri"/>
      <family val="2"/>
      <scheme val="minor"/>
    </font>
    <font>
      <sz val="26"/>
      <color rgb="FFFFC000"/>
      <name val="Azo Sans Bk"/>
      <family val="3"/>
    </font>
    <font>
      <sz val="18"/>
      <color theme="0"/>
      <name val="Azo Sans Bk"/>
      <family val="3"/>
    </font>
    <font>
      <sz val="12"/>
      <color theme="0"/>
      <name val="Azo Sans Bk"/>
      <family val="3"/>
    </font>
    <font>
      <sz val="16"/>
      <color theme="0"/>
      <name val="Azo Sans Bk"/>
      <family val="3"/>
    </font>
    <font>
      <sz val="20"/>
      <color rgb="FFFFC000"/>
      <name val="Azo Sans Bk"/>
      <family val="3"/>
    </font>
    <font>
      <sz val="16"/>
      <color rgb="FFFFC000"/>
      <name val="Azo Sans Bk"/>
      <family val="3"/>
    </font>
    <font>
      <sz val="12"/>
      <color rgb="FFFFC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9" fontId="5" fillId="4" borderId="0" xfId="4" applyFont="1" applyFill="1" applyAlignment="1" applyProtection="1">
      <alignment horizontal="center" vertical="center"/>
      <protection hidden="1"/>
    </xf>
    <xf numFmtId="0" fontId="0" fillId="4" borderId="0" xfId="0" applyFill="1" applyProtection="1">
      <protection hidden="1"/>
    </xf>
    <xf numFmtId="0" fontId="11" fillId="4" borderId="0" xfId="0" applyFont="1" applyFill="1" applyAlignment="1" applyProtection="1">
      <alignment horizontal="center" vertical="top"/>
      <protection hidden="1"/>
    </xf>
    <xf numFmtId="0" fontId="7" fillId="4" borderId="0" xfId="0" applyFont="1" applyFill="1" applyAlignment="1" applyProtection="1">
      <alignment horizontal="center" vertical="top"/>
      <protection hidden="1"/>
    </xf>
    <xf numFmtId="0" fontId="2" fillId="4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9" fillId="4" borderId="0" xfId="0" applyFont="1" applyFill="1" applyAlignment="1" applyProtection="1">
      <alignment horizontal="right" vertical="top" wrapText="1"/>
      <protection hidden="1"/>
    </xf>
    <xf numFmtId="0" fontId="4" fillId="4" borderId="0" xfId="0" applyFont="1" applyFill="1" applyAlignment="1" applyProtection="1">
      <alignment horizontal="center" wrapText="1"/>
      <protection hidden="1"/>
    </xf>
    <xf numFmtId="0" fontId="9" fillId="4" borderId="1" xfId="0" applyFont="1" applyFill="1" applyBorder="1" applyAlignment="1" applyProtection="1">
      <alignment vertical="center"/>
      <protection hidden="1"/>
    </xf>
    <xf numFmtId="0" fontId="3" fillId="4" borderId="0" xfId="2" applyFill="1" applyBorder="1" applyAlignment="1" applyProtection="1">
      <alignment horizontal="center" vertical="center"/>
      <protection hidden="1"/>
    </xf>
    <xf numFmtId="0" fontId="12" fillId="4" borderId="2" xfId="0" applyFont="1" applyFill="1" applyBorder="1" applyAlignment="1" applyProtection="1">
      <alignment horizontal="center" vertical="center"/>
      <protection hidden="1"/>
    </xf>
    <xf numFmtId="9" fontId="8" fillId="4" borderId="2" xfId="4" applyFont="1" applyFill="1" applyBorder="1" applyAlignment="1" applyProtection="1">
      <alignment vertical="center"/>
      <protection hidden="1"/>
    </xf>
    <xf numFmtId="0" fontId="5" fillId="4" borderId="2" xfId="0" quotePrefix="1" applyFont="1" applyFill="1" applyBorder="1" applyAlignment="1" applyProtection="1">
      <alignment horizontal="left" vertical="center"/>
      <protection hidden="1"/>
    </xf>
    <xf numFmtId="43" fontId="8" fillId="4" borderId="2" xfId="3" applyFont="1" applyFill="1" applyBorder="1" applyAlignment="1" applyProtection="1">
      <alignment vertical="center"/>
      <protection hidden="1"/>
    </xf>
    <xf numFmtId="0" fontId="10" fillId="3" borderId="1" xfId="0" applyFont="1" applyFill="1" applyBorder="1" applyAlignment="1" applyProtection="1">
      <alignment vertical="center"/>
      <protection hidden="1"/>
    </xf>
    <xf numFmtId="0" fontId="6" fillId="4" borderId="0" xfId="0" applyFont="1" applyFill="1" applyAlignment="1" applyProtection="1">
      <alignment horizontal="center" vertical="center" wrapText="1"/>
      <protection hidden="1"/>
    </xf>
    <xf numFmtId="164" fontId="8" fillId="4" borderId="2" xfId="1" applyFont="1" applyFill="1" applyBorder="1" applyAlignment="1" applyProtection="1">
      <alignment vertical="center"/>
      <protection hidden="1"/>
    </xf>
    <xf numFmtId="0" fontId="5" fillId="4" borderId="0" xfId="0" applyFont="1" applyFill="1" applyAlignment="1" applyProtection="1">
      <alignment vertical="center"/>
      <protection hidden="1"/>
    </xf>
    <xf numFmtId="0" fontId="0" fillId="4" borderId="0" xfId="0" applyFill="1" applyAlignment="1" applyProtection="1">
      <alignment vertical="center"/>
      <protection hidden="1"/>
    </xf>
    <xf numFmtId="0" fontId="2" fillId="4" borderId="0" xfId="0" applyFont="1" applyFill="1" applyAlignment="1" applyProtection="1">
      <alignment vertical="center"/>
      <protection hidden="1"/>
    </xf>
    <xf numFmtId="0" fontId="6" fillId="4" borderId="0" xfId="0" applyFont="1" applyFill="1" applyAlignment="1" applyProtection="1">
      <alignment horizontal="left" vertical="center" wrapText="1" indent="12"/>
      <protection hidden="1"/>
    </xf>
    <xf numFmtId="9" fontId="9" fillId="4" borderId="1" xfId="4" applyFont="1" applyFill="1" applyBorder="1" applyAlignment="1" applyProtection="1">
      <alignment horizontal="center" vertical="center"/>
      <protection locked="0" hidden="1"/>
    </xf>
    <xf numFmtId="9" fontId="10" fillId="3" borderId="1" xfId="4" applyFont="1" applyFill="1" applyBorder="1" applyAlignment="1" applyProtection="1">
      <alignment horizontal="center" vertical="center"/>
      <protection locked="0" hidden="1"/>
    </xf>
    <xf numFmtId="164" fontId="5" fillId="4" borderId="1" xfId="1" applyFont="1" applyFill="1" applyBorder="1" applyAlignment="1" applyProtection="1">
      <alignment horizontal="center" vertical="center"/>
      <protection locked="0" hidden="1"/>
    </xf>
    <xf numFmtId="0" fontId="5" fillId="4" borderId="1" xfId="0" applyFont="1" applyFill="1" applyBorder="1" applyAlignment="1" applyProtection="1">
      <alignment horizontal="left" vertical="center"/>
      <protection hidden="1"/>
    </xf>
    <xf numFmtId="0" fontId="13" fillId="4" borderId="3" xfId="0" applyFont="1" applyFill="1" applyBorder="1" applyAlignment="1" applyProtection="1">
      <alignment horizontal="center" vertical="center" wrapText="1"/>
      <protection hidden="1"/>
    </xf>
    <xf numFmtId="0" fontId="13" fillId="4" borderId="0" xfId="0" applyFont="1" applyFill="1" applyBorder="1" applyAlignment="1" applyProtection="1">
      <alignment horizontal="center" vertical="center" wrapText="1"/>
      <protection hidden="1"/>
    </xf>
  </cellXfs>
  <cellStyles count="5">
    <cellStyle name="Hiperlink" xfId="2" builtinId="8"/>
    <cellStyle name="Moeda" xfId="1" builtinId="4"/>
    <cellStyle name="Normal" xfId="0" builtinId="0"/>
    <cellStyle name="Porcentagem" xfId="4" builtinId="5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watch?v=ObDFqyBEL1E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institutomontanari.com.br/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740282</xdr:colOff>
      <xdr:row>3</xdr:row>
      <xdr:rowOff>6686</xdr:rowOff>
    </xdr:from>
    <xdr:to>
      <xdr:col>1</xdr:col>
      <xdr:colOff>968882</xdr:colOff>
      <xdr:row>3</xdr:row>
      <xdr:rowOff>163435</xdr:rowOff>
    </xdr:to>
    <xdr:sp macro="" textlink="">
      <xdr:nvSpPr>
        <xdr:cNvPr id="6" name="Seta para Baix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363134" y="795190"/>
          <a:ext cx="228600" cy="156749"/>
        </a:xfrm>
        <a:prstGeom prst="downArrow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377796</xdr:colOff>
      <xdr:row>4</xdr:row>
      <xdr:rowOff>253247</xdr:rowOff>
    </xdr:from>
    <xdr:to>
      <xdr:col>0</xdr:col>
      <xdr:colOff>606396</xdr:colOff>
      <xdr:row>5</xdr:row>
      <xdr:rowOff>101386</xdr:rowOff>
    </xdr:to>
    <xdr:sp macro="" textlink="">
      <xdr:nvSpPr>
        <xdr:cNvPr id="8" name="Seta para Baix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 rot="19206578">
          <a:off x="377796" y="1253372"/>
          <a:ext cx="228600" cy="152939"/>
        </a:xfrm>
        <a:prstGeom prst="downArrow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380023</xdr:colOff>
      <xdr:row>5</xdr:row>
      <xdr:rowOff>285904</xdr:rowOff>
    </xdr:from>
    <xdr:to>
      <xdr:col>0</xdr:col>
      <xdr:colOff>608623</xdr:colOff>
      <xdr:row>6</xdr:row>
      <xdr:rowOff>134043</xdr:rowOff>
    </xdr:to>
    <xdr:sp macro="" textlink="">
      <xdr:nvSpPr>
        <xdr:cNvPr id="9" name="Seta para Baix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19206578">
          <a:off x="380023" y="1590829"/>
          <a:ext cx="228600" cy="152939"/>
        </a:xfrm>
        <a:prstGeom prst="downArrow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152400</xdr:colOff>
      <xdr:row>0</xdr:row>
      <xdr:rowOff>57150</xdr:rowOff>
    </xdr:from>
    <xdr:to>
      <xdr:col>1</xdr:col>
      <xdr:colOff>619125</xdr:colOff>
      <xdr:row>1</xdr:row>
      <xdr:rowOff>4590</xdr:rowOff>
    </xdr:to>
    <xdr:pic>
      <xdr:nvPicPr>
        <xdr:cNvPr id="15" name="Imagem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57150"/>
          <a:ext cx="1076325" cy="336284"/>
        </a:xfrm>
        <a:prstGeom prst="rect">
          <a:avLst/>
        </a:prstGeom>
      </xdr:spPr>
    </xdr:pic>
    <xdr:clientData/>
  </xdr:twoCellAnchor>
  <xdr:twoCellAnchor>
    <xdr:from>
      <xdr:col>0</xdr:col>
      <xdr:colOff>393088</xdr:colOff>
      <xdr:row>7</xdr:row>
      <xdr:rowOff>47235</xdr:rowOff>
    </xdr:from>
    <xdr:to>
      <xdr:col>0</xdr:col>
      <xdr:colOff>621688</xdr:colOff>
      <xdr:row>7</xdr:row>
      <xdr:rowOff>200174</xdr:rowOff>
    </xdr:to>
    <xdr:sp macro="" textlink="">
      <xdr:nvSpPr>
        <xdr:cNvPr id="17" name="Seta para Baixo 8">
          <a:extLst>
            <a:ext uri="{FF2B5EF4-FFF2-40B4-BE49-F238E27FC236}">
              <a16:creationId xmlns:a16="http://schemas.microsoft.com/office/drawing/2014/main" id="{0D6FFF15-1428-4DD3-9143-8DA7A32C1A26}"/>
            </a:ext>
          </a:extLst>
        </xdr:cNvPr>
        <xdr:cNvSpPr/>
      </xdr:nvSpPr>
      <xdr:spPr>
        <a:xfrm rot="19206578">
          <a:off x="393088" y="1936995"/>
          <a:ext cx="228600" cy="152939"/>
        </a:xfrm>
        <a:prstGeom prst="downArrow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393087</xdr:colOff>
      <xdr:row>8</xdr:row>
      <xdr:rowOff>55943</xdr:rowOff>
    </xdr:from>
    <xdr:to>
      <xdr:col>0</xdr:col>
      <xdr:colOff>623864</xdr:colOff>
      <xdr:row>8</xdr:row>
      <xdr:rowOff>208882</xdr:rowOff>
    </xdr:to>
    <xdr:sp macro="" textlink="">
      <xdr:nvSpPr>
        <xdr:cNvPr id="19" name="Seta para Baixo 8">
          <a:extLst>
            <a:ext uri="{FF2B5EF4-FFF2-40B4-BE49-F238E27FC236}">
              <a16:creationId xmlns:a16="http://schemas.microsoft.com/office/drawing/2014/main" id="{A35143A7-CC49-4E26-90E8-2754D2B3CC1B}"/>
            </a:ext>
          </a:extLst>
        </xdr:cNvPr>
        <xdr:cNvSpPr/>
      </xdr:nvSpPr>
      <xdr:spPr>
        <a:xfrm rot="19206578">
          <a:off x="393087" y="2250503"/>
          <a:ext cx="230777" cy="152939"/>
        </a:xfrm>
        <a:prstGeom prst="downArrow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389049</xdr:colOff>
      <xdr:row>3</xdr:row>
      <xdr:rowOff>259403</xdr:rowOff>
    </xdr:from>
    <xdr:to>
      <xdr:col>0</xdr:col>
      <xdr:colOff>592631</xdr:colOff>
      <xdr:row>4</xdr:row>
      <xdr:rowOff>144298</xdr:rowOff>
    </xdr:to>
    <xdr:sp macro="" textlink="">
      <xdr:nvSpPr>
        <xdr:cNvPr id="20" name="Seta para Baixo 7">
          <a:extLst>
            <a:ext uri="{FF2B5EF4-FFF2-40B4-BE49-F238E27FC236}">
              <a16:creationId xmlns:a16="http://schemas.microsoft.com/office/drawing/2014/main" id="{1595254E-6C5F-414F-8239-FA6C99A5FA85}"/>
            </a:ext>
          </a:extLst>
        </xdr:cNvPr>
        <xdr:cNvSpPr/>
      </xdr:nvSpPr>
      <xdr:spPr>
        <a:xfrm rot="19206578">
          <a:off x="389049" y="1039332"/>
          <a:ext cx="203582" cy="180731"/>
        </a:xfrm>
        <a:prstGeom prst="downArrow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385482</xdr:colOff>
      <xdr:row>10</xdr:row>
      <xdr:rowOff>8965</xdr:rowOff>
    </xdr:from>
    <xdr:to>
      <xdr:col>0</xdr:col>
      <xdr:colOff>616259</xdr:colOff>
      <xdr:row>10</xdr:row>
      <xdr:rowOff>161904</xdr:rowOff>
    </xdr:to>
    <xdr:sp macro="" textlink="">
      <xdr:nvSpPr>
        <xdr:cNvPr id="21" name="Seta para Baixo 8">
          <a:extLst>
            <a:ext uri="{FF2B5EF4-FFF2-40B4-BE49-F238E27FC236}">
              <a16:creationId xmlns:a16="http://schemas.microsoft.com/office/drawing/2014/main" id="{12CF2943-000D-4450-877E-BABF7465537F}"/>
            </a:ext>
          </a:extLst>
        </xdr:cNvPr>
        <xdr:cNvSpPr/>
      </xdr:nvSpPr>
      <xdr:spPr>
        <a:xfrm rot="19206578">
          <a:off x="385482" y="2796989"/>
          <a:ext cx="230777" cy="152939"/>
        </a:xfrm>
        <a:prstGeom prst="downArrow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3</xdr:col>
      <xdr:colOff>44824</xdr:colOff>
      <xdr:row>0</xdr:row>
      <xdr:rowOff>0</xdr:rowOff>
    </xdr:from>
    <xdr:to>
      <xdr:col>4</xdr:col>
      <xdr:colOff>1562100</xdr:colOff>
      <xdr:row>2</xdr:row>
      <xdr:rowOff>45720</xdr:rowOff>
    </xdr:to>
    <xdr:pic>
      <xdr:nvPicPr>
        <xdr:cNvPr id="23" name="Imagem 22">
          <a:hlinkClick xmlns:r="http://schemas.openxmlformats.org/officeDocument/2006/relationships" r:id="rId3" tooltip="Descubra mais sobre estes indicadores financeiros...."/>
          <a:extLst>
            <a:ext uri="{FF2B5EF4-FFF2-40B4-BE49-F238E27FC236}">
              <a16:creationId xmlns:a16="http://schemas.microsoft.com/office/drawing/2014/main" id="{4BDA82DE-F970-4E43-AB7B-E7C76306F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0844" y="0"/>
          <a:ext cx="1943996" cy="1074420"/>
        </a:xfrm>
        <a:prstGeom prst="roundRect">
          <a:avLst>
            <a:gd name="adj" fmla="val 11612"/>
          </a:avLst>
        </a:prstGeom>
        <a:ln>
          <a:solidFill>
            <a:schemeClr val="bg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26"/>
  <sheetViews>
    <sheetView tabSelected="1" zoomScaleNormal="100" workbookViewId="0">
      <selection activeCell="B5" sqref="B5"/>
    </sheetView>
  </sheetViews>
  <sheetFormatPr defaultColWidth="9.109375" defaultRowHeight="14.4" x14ac:dyDescent="0.3"/>
  <cols>
    <col min="1" max="1" width="9.109375" style="6"/>
    <col min="2" max="2" width="24.6640625" style="6" customWidth="1"/>
    <col min="3" max="3" width="57.44140625" style="6" customWidth="1"/>
    <col min="4" max="4" width="6.21875" style="6" customWidth="1"/>
    <col min="5" max="5" width="29.88671875" style="5" customWidth="1"/>
    <col min="6" max="6" width="47.33203125" style="5" customWidth="1"/>
    <col min="7" max="24" width="9.109375" style="5"/>
    <col min="25" max="38" width="9.109375" style="2"/>
    <col min="39" max="16384" width="9.109375" style="6"/>
  </cols>
  <sheetData>
    <row r="1" spans="1:38" ht="30.6" customHeight="1" x14ac:dyDescent="0.3">
      <c r="A1" s="2"/>
      <c r="B1" s="2"/>
      <c r="C1" s="3" t="s">
        <v>12</v>
      </c>
      <c r="D1" s="4"/>
    </row>
    <row r="2" spans="1:38" ht="50.4" x14ac:dyDescent="0.3">
      <c r="A2" s="2"/>
      <c r="B2" s="2"/>
      <c r="C2" s="7" t="s">
        <v>13</v>
      </c>
      <c r="D2" s="4"/>
    </row>
    <row r="3" spans="1:38" ht="14.4" customHeight="1" x14ac:dyDescent="0.3">
      <c r="A3" s="2"/>
      <c r="B3" s="8" t="s">
        <v>0</v>
      </c>
      <c r="C3" s="2"/>
      <c r="D3" s="2"/>
    </row>
    <row r="4" spans="1:38" ht="23.4" customHeight="1" x14ac:dyDescent="0.3">
      <c r="A4" s="2"/>
      <c r="B4" s="2"/>
      <c r="C4" s="2"/>
      <c r="D4" s="2"/>
    </row>
    <row r="5" spans="1:38" ht="27" customHeight="1" x14ac:dyDescent="0.3">
      <c r="A5" s="2"/>
      <c r="B5" s="22">
        <v>0.15</v>
      </c>
      <c r="C5" s="9" t="s">
        <v>1</v>
      </c>
      <c r="D5" s="10"/>
      <c r="E5" s="11" t="s">
        <v>5</v>
      </c>
      <c r="F5" s="11"/>
    </row>
    <row r="6" spans="1:38" ht="24" customHeight="1" x14ac:dyDescent="0.3">
      <c r="A6" s="2"/>
      <c r="B6" s="22">
        <v>0.1</v>
      </c>
      <c r="C6" s="9" t="s">
        <v>2</v>
      </c>
      <c r="D6" s="10"/>
      <c r="E6" s="12">
        <f>IFERROR(SUM(B5:B9),"-")</f>
        <v>0.75</v>
      </c>
      <c r="F6" s="13" t="s">
        <v>8</v>
      </c>
    </row>
    <row r="7" spans="1:38" ht="24" customHeight="1" x14ac:dyDescent="0.3">
      <c r="A7" s="2"/>
      <c r="B7" s="22">
        <v>0.1</v>
      </c>
      <c r="C7" s="9" t="s">
        <v>4</v>
      </c>
      <c r="D7" s="10"/>
      <c r="E7" s="14">
        <f>IFERROR((100-E6*100)/100,"-")</f>
        <v>0.25</v>
      </c>
      <c r="F7" s="13" t="s">
        <v>7</v>
      </c>
    </row>
    <row r="8" spans="1:38" ht="24" customHeight="1" x14ac:dyDescent="0.3">
      <c r="A8" s="2"/>
      <c r="B8" s="22">
        <v>0.1</v>
      </c>
      <c r="C8" s="9" t="s">
        <v>3</v>
      </c>
      <c r="D8" s="10"/>
      <c r="E8" s="14">
        <f>IFERROR(1/E7,"-")</f>
        <v>4</v>
      </c>
      <c r="F8" s="13" t="s">
        <v>9</v>
      </c>
    </row>
    <row r="9" spans="1:38" ht="24" customHeight="1" x14ac:dyDescent="0.3">
      <c r="A9" s="2"/>
      <c r="B9" s="23">
        <v>0.3</v>
      </c>
      <c r="C9" s="15" t="s">
        <v>11</v>
      </c>
      <c r="D9" s="16"/>
      <c r="E9" s="17">
        <f>IFERROR(B11*E8,"0")</f>
        <v>400</v>
      </c>
      <c r="F9" s="13" t="s">
        <v>10</v>
      </c>
      <c r="R9" s="2"/>
      <c r="S9" s="2"/>
      <c r="T9" s="2"/>
      <c r="U9" s="2"/>
      <c r="V9" s="2"/>
      <c r="W9" s="2"/>
      <c r="X9" s="2"/>
      <c r="AF9" s="6"/>
      <c r="AG9" s="6"/>
      <c r="AH9" s="6"/>
      <c r="AI9" s="6"/>
      <c r="AJ9" s="6"/>
      <c r="AK9" s="6"/>
      <c r="AL9" s="6"/>
    </row>
    <row r="10" spans="1:38" ht="24" customHeight="1" x14ac:dyDescent="0.3">
      <c r="A10" s="2"/>
      <c r="B10" s="1"/>
      <c r="C10" s="18"/>
      <c r="D10" s="16"/>
      <c r="E10" s="26" t="str">
        <f>IF(E9&lt;&gt;0,_xlfn.CONCAT("O PREÇO FINAL DE VENDA DEVERÁ SER DE R$ ", ROUND(E9,2), " PARA QUE TODOS OS CUSTOS INFORMADOS E O PERCENTUAL DE LUCRO DESEJADO SEJAM SATISFEITOS.")," ")</f>
        <v>O PREÇO FINAL DE VENDA DEVERÁ SER DE R$ 400 PARA QUE TODOS OS CUSTOS INFORMADOS E O PERCENTUAL DE LUCRO DESEJADO SEJAM SATISFEITOS.</v>
      </c>
      <c r="F10" s="26"/>
      <c r="R10" s="2"/>
      <c r="S10" s="2"/>
      <c r="T10" s="2"/>
      <c r="U10" s="2"/>
      <c r="V10" s="2"/>
      <c r="W10" s="2"/>
      <c r="X10" s="2"/>
      <c r="AF10" s="6"/>
      <c r="AG10" s="6"/>
      <c r="AH10" s="6"/>
      <c r="AI10" s="6"/>
      <c r="AJ10" s="6"/>
      <c r="AK10" s="6"/>
      <c r="AL10" s="6"/>
    </row>
    <row r="11" spans="1:38" ht="24" customHeight="1" x14ac:dyDescent="0.3">
      <c r="A11" s="2"/>
      <c r="B11" s="24">
        <v>100</v>
      </c>
      <c r="C11" s="25" t="s">
        <v>6</v>
      </c>
      <c r="D11" s="16"/>
      <c r="E11" s="27"/>
      <c r="F11" s="27"/>
      <c r="R11" s="2"/>
      <c r="S11" s="2"/>
      <c r="T11" s="2"/>
      <c r="U11" s="2"/>
      <c r="V11" s="2"/>
      <c r="W11" s="2"/>
      <c r="X11" s="2"/>
      <c r="AF11" s="6"/>
      <c r="AG11" s="6"/>
      <c r="AH11" s="6"/>
      <c r="AI11" s="6"/>
      <c r="AJ11" s="6"/>
      <c r="AK11" s="6"/>
      <c r="AL11" s="6"/>
    </row>
    <row r="12" spans="1:38" x14ac:dyDescent="0.3">
      <c r="A12" s="2"/>
      <c r="B12" s="19"/>
      <c r="C12" s="19"/>
      <c r="D12" s="16"/>
      <c r="E12" s="20"/>
      <c r="F12" s="20"/>
      <c r="R12" s="2"/>
      <c r="S12" s="2"/>
      <c r="T12" s="2"/>
      <c r="U12" s="2"/>
      <c r="V12" s="2"/>
      <c r="W12" s="2"/>
      <c r="X12" s="2"/>
      <c r="AF12" s="6"/>
      <c r="AG12" s="6"/>
      <c r="AH12" s="6"/>
      <c r="AI12" s="6"/>
      <c r="AJ12" s="6"/>
      <c r="AK12" s="6"/>
      <c r="AL12" s="6"/>
    </row>
    <row r="13" spans="1:38" s="2" customFormat="1" x14ac:dyDescent="0.3"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38" s="2" customFormat="1" x14ac:dyDescent="0.3"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38" s="2" customFormat="1" x14ac:dyDescent="0.3"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38" s="2" customFormat="1" x14ac:dyDescent="0.3"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3:24" s="2" customFormat="1" x14ac:dyDescent="0.3"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3:24" s="2" customFormat="1" x14ac:dyDescent="0.3"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3:24" s="2" customFormat="1" ht="14.4" customHeight="1" x14ac:dyDescent="0.3">
      <c r="C19" s="21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3:24" s="2" customFormat="1" ht="14.4" customHeight="1" x14ac:dyDescent="0.3">
      <c r="C20" s="21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3:24" s="2" customFormat="1" ht="14.4" customHeight="1" x14ac:dyDescent="0.3">
      <c r="C21" s="21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3:24" s="2" customFormat="1" ht="14.4" customHeight="1" x14ac:dyDescent="0.3"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3:24" s="2" customFormat="1" x14ac:dyDescent="0.3"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3:24" s="2" customFormat="1" x14ac:dyDescent="0.3"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3:24" s="2" customFormat="1" x14ac:dyDescent="0.3"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3:24" s="2" customFormat="1" x14ac:dyDescent="0.3"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3:24" s="2" customFormat="1" x14ac:dyDescent="0.3"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3:24" s="2" customFormat="1" x14ac:dyDescent="0.3"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3:24" s="2" customFormat="1" x14ac:dyDescent="0.3"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3:24" s="2" customFormat="1" x14ac:dyDescent="0.3"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3:24" s="2" customFormat="1" x14ac:dyDescent="0.3"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3:24" s="2" customFormat="1" x14ac:dyDescent="0.3"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5:24" s="2" customFormat="1" x14ac:dyDescent="0.3"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5:24" s="2" customFormat="1" x14ac:dyDescent="0.3"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5:24" s="2" customFormat="1" x14ac:dyDescent="0.3"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5:24" s="2" customFormat="1" x14ac:dyDescent="0.3"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5:24" s="2" customFormat="1" x14ac:dyDescent="0.3"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5:24" s="2" customFormat="1" x14ac:dyDescent="0.3"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5:24" s="2" customFormat="1" x14ac:dyDescent="0.3"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5:24" s="2" customFormat="1" x14ac:dyDescent="0.3"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5:24" s="2" customFormat="1" x14ac:dyDescent="0.3"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5:24" s="2" customFormat="1" x14ac:dyDescent="0.3"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5:24" s="2" customFormat="1" x14ac:dyDescent="0.3"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5:24" s="2" customFormat="1" x14ac:dyDescent="0.3"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5:24" s="2" customFormat="1" x14ac:dyDescent="0.3"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5:24" s="2" customFormat="1" x14ac:dyDescent="0.3"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5:24" s="2" customFormat="1" x14ac:dyDescent="0.3"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5:24" s="2" customFormat="1" x14ac:dyDescent="0.3"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5:24" s="2" customFormat="1" x14ac:dyDescent="0.3"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5:24" s="2" customFormat="1" x14ac:dyDescent="0.3"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5:24" s="2" customFormat="1" x14ac:dyDescent="0.3"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5:24" s="2" customFormat="1" x14ac:dyDescent="0.3"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5:24" s="2" customFormat="1" x14ac:dyDescent="0.3"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5:24" s="2" customFormat="1" x14ac:dyDescent="0.3"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5:24" s="2" customFormat="1" x14ac:dyDescent="0.3"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5:24" s="2" customFormat="1" x14ac:dyDescent="0.3"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5:24" s="2" customFormat="1" x14ac:dyDescent="0.3"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5:24" s="2" customFormat="1" x14ac:dyDescent="0.3"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5:24" s="2" customFormat="1" x14ac:dyDescent="0.3"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5:24" s="2" customFormat="1" x14ac:dyDescent="0.3"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5:24" s="2" customFormat="1" x14ac:dyDescent="0.3"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5:24" s="2" customFormat="1" x14ac:dyDescent="0.3"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5:24" s="2" customFormat="1" x14ac:dyDescent="0.3"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5:24" s="2" customFormat="1" x14ac:dyDescent="0.3"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5:24" s="2" customFormat="1" x14ac:dyDescent="0.3"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5:24" s="2" customFormat="1" x14ac:dyDescent="0.3"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5:24" s="2" customFormat="1" x14ac:dyDescent="0.3"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5:24" s="2" customFormat="1" x14ac:dyDescent="0.3"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5:24" s="2" customFormat="1" x14ac:dyDescent="0.3"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5:24" s="2" customFormat="1" x14ac:dyDescent="0.3"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5:24" s="2" customFormat="1" x14ac:dyDescent="0.3"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5:24" s="2" customFormat="1" x14ac:dyDescent="0.3"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5:24" s="2" customFormat="1" x14ac:dyDescent="0.3"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5:24" s="2" customFormat="1" x14ac:dyDescent="0.3"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5:24" s="2" customFormat="1" x14ac:dyDescent="0.3"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5:24" s="2" customFormat="1" x14ac:dyDescent="0.3"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5:24" s="2" customFormat="1" x14ac:dyDescent="0.3"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5:24" s="2" customFormat="1" x14ac:dyDescent="0.3"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5:24" s="2" customFormat="1" x14ac:dyDescent="0.3"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5:24" s="2" customFormat="1" x14ac:dyDescent="0.3"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5:24" s="2" customFormat="1" x14ac:dyDescent="0.3"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5:24" s="2" customFormat="1" x14ac:dyDescent="0.3"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5:24" s="2" customFormat="1" x14ac:dyDescent="0.3"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5:24" s="2" customFormat="1" x14ac:dyDescent="0.3"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5:24" s="2" customFormat="1" x14ac:dyDescent="0.3"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5:24" s="2" customFormat="1" x14ac:dyDescent="0.3"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5:24" s="2" customFormat="1" x14ac:dyDescent="0.3"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5:24" s="2" customFormat="1" x14ac:dyDescent="0.3"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5:24" s="2" customFormat="1" x14ac:dyDescent="0.3"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5:24" s="2" customFormat="1" x14ac:dyDescent="0.3"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5:24" s="2" customFormat="1" x14ac:dyDescent="0.3"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5:24" s="2" customFormat="1" x14ac:dyDescent="0.3"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5:24" s="2" customFormat="1" x14ac:dyDescent="0.3"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5:24" s="2" customFormat="1" x14ac:dyDescent="0.3"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5:24" s="2" customFormat="1" x14ac:dyDescent="0.3"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5:24" s="2" customFormat="1" x14ac:dyDescent="0.3"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5:24" s="2" customFormat="1" x14ac:dyDescent="0.3"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5:24" s="2" customFormat="1" x14ac:dyDescent="0.3"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5:24" s="2" customFormat="1" x14ac:dyDescent="0.3"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5:24" s="2" customFormat="1" x14ac:dyDescent="0.3"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5:24" s="2" customFormat="1" x14ac:dyDescent="0.3"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5:24" s="2" customFormat="1" x14ac:dyDescent="0.3"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5:24" s="2" customFormat="1" x14ac:dyDescent="0.3"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5:24" s="2" customFormat="1" x14ac:dyDescent="0.3"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5:24" s="2" customFormat="1" x14ac:dyDescent="0.3"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5:24" s="2" customFormat="1" x14ac:dyDescent="0.3"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5:24" s="2" customFormat="1" x14ac:dyDescent="0.3"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5:24" s="2" customFormat="1" x14ac:dyDescent="0.3"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5:24" s="2" customFormat="1" x14ac:dyDescent="0.3"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5:24" s="2" customFormat="1" x14ac:dyDescent="0.3"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5:24" s="2" customFormat="1" x14ac:dyDescent="0.3"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5:24" s="2" customFormat="1" x14ac:dyDescent="0.3"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5:24" s="2" customFormat="1" x14ac:dyDescent="0.3"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5:24" s="2" customFormat="1" x14ac:dyDescent="0.3"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5:24" s="2" customFormat="1" x14ac:dyDescent="0.3"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5:24" s="2" customFormat="1" x14ac:dyDescent="0.3"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5:24" s="2" customFormat="1" x14ac:dyDescent="0.3"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5:24" s="2" customFormat="1" x14ac:dyDescent="0.3"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5:24" s="2" customFormat="1" x14ac:dyDescent="0.3"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5:24" s="2" customFormat="1" x14ac:dyDescent="0.3"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5:24" s="2" customFormat="1" x14ac:dyDescent="0.3"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5:24" s="2" customFormat="1" x14ac:dyDescent="0.3"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5:24" s="2" customFormat="1" x14ac:dyDescent="0.3"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5:24" s="2" customFormat="1" x14ac:dyDescent="0.3"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5:24" s="2" customFormat="1" x14ac:dyDescent="0.3"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5:24" s="2" customFormat="1" x14ac:dyDescent="0.3"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5:24" s="2" customFormat="1" x14ac:dyDescent="0.3"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5:24" s="2" customFormat="1" x14ac:dyDescent="0.3"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5:24" s="2" customFormat="1" x14ac:dyDescent="0.3"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5:24" s="2" customFormat="1" x14ac:dyDescent="0.3"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5:24" s="2" customFormat="1" x14ac:dyDescent="0.3"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5:24" s="2" customFormat="1" x14ac:dyDescent="0.3"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5:24" s="2" customFormat="1" x14ac:dyDescent="0.3"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5:24" s="2" customFormat="1" x14ac:dyDescent="0.3"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5:24" s="2" customFormat="1" x14ac:dyDescent="0.3"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5:24" s="2" customFormat="1" x14ac:dyDescent="0.3"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5:24" s="2" customFormat="1" x14ac:dyDescent="0.3"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5:24" s="2" customFormat="1" x14ac:dyDescent="0.3"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5:24" s="2" customFormat="1" x14ac:dyDescent="0.3"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5:24" s="2" customFormat="1" x14ac:dyDescent="0.3"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5:24" s="2" customFormat="1" x14ac:dyDescent="0.3"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5:24" s="2" customFormat="1" x14ac:dyDescent="0.3"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5:24" s="2" customFormat="1" x14ac:dyDescent="0.3"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5:24" s="2" customFormat="1" x14ac:dyDescent="0.3"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5:24" s="2" customFormat="1" x14ac:dyDescent="0.3"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5:24" s="2" customFormat="1" x14ac:dyDescent="0.3"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5:24" s="2" customFormat="1" x14ac:dyDescent="0.3"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5:24" s="2" customFormat="1" x14ac:dyDescent="0.3"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5:24" s="2" customFormat="1" x14ac:dyDescent="0.3"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5:24" s="2" customFormat="1" x14ac:dyDescent="0.3"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5:24" s="2" customFormat="1" x14ac:dyDescent="0.3"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5:24" s="2" customFormat="1" x14ac:dyDescent="0.3"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5:24" s="2" customFormat="1" x14ac:dyDescent="0.3"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5:24" s="2" customFormat="1" x14ac:dyDescent="0.3"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5:24" s="2" customFormat="1" x14ac:dyDescent="0.3"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5:24" s="2" customFormat="1" x14ac:dyDescent="0.3"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5:24" s="2" customFormat="1" x14ac:dyDescent="0.3"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5:24" s="2" customFormat="1" x14ac:dyDescent="0.3"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5:24" s="2" customFormat="1" x14ac:dyDescent="0.3"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5:24" s="2" customFormat="1" x14ac:dyDescent="0.3"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5:24" s="2" customFormat="1" x14ac:dyDescent="0.3"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5:24" s="2" customFormat="1" x14ac:dyDescent="0.3"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5:24" s="2" customFormat="1" x14ac:dyDescent="0.3"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5:24" s="2" customFormat="1" x14ac:dyDescent="0.3"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5:24" s="2" customFormat="1" x14ac:dyDescent="0.3"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5:24" s="2" customFormat="1" x14ac:dyDescent="0.3"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5:24" s="2" customFormat="1" x14ac:dyDescent="0.3"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5:24" s="2" customFormat="1" x14ac:dyDescent="0.3"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5:24" s="2" customFormat="1" x14ac:dyDescent="0.3"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5:24" s="2" customFormat="1" x14ac:dyDescent="0.3"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5:24" s="2" customFormat="1" x14ac:dyDescent="0.3"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5:24" s="2" customFormat="1" x14ac:dyDescent="0.3"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5:24" s="2" customFormat="1" x14ac:dyDescent="0.3"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5:24" s="2" customFormat="1" x14ac:dyDescent="0.3"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5:24" s="2" customFormat="1" x14ac:dyDescent="0.3"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5:24" s="2" customFormat="1" x14ac:dyDescent="0.3"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5:24" s="2" customFormat="1" x14ac:dyDescent="0.3"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5:24" s="2" customFormat="1" x14ac:dyDescent="0.3"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5:24" s="2" customFormat="1" x14ac:dyDescent="0.3"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5:24" s="2" customFormat="1" x14ac:dyDescent="0.3"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5:24" s="2" customFormat="1" x14ac:dyDescent="0.3"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5:24" s="2" customFormat="1" x14ac:dyDescent="0.3"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5:24" s="2" customFormat="1" x14ac:dyDescent="0.3"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5:24" s="2" customFormat="1" x14ac:dyDescent="0.3"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5:24" s="2" customFormat="1" x14ac:dyDescent="0.3"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5:24" s="2" customFormat="1" x14ac:dyDescent="0.3"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5:24" s="2" customFormat="1" x14ac:dyDescent="0.3"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5:24" s="2" customFormat="1" x14ac:dyDescent="0.3"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5:24" s="2" customFormat="1" x14ac:dyDescent="0.3"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5:24" s="2" customFormat="1" x14ac:dyDescent="0.3"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5:24" s="2" customFormat="1" x14ac:dyDescent="0.3"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5:24" s="2" customFormat="1" x14ac:dyDescent="0.3"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5:24" s="2" customFormat="1" x14ac:dyDescent="0.3"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5:24" s="2" customFormat="1" x14ac:dyDescent="0.3"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5:24" s="2" customFormat="1" x14ac:dyDescent="0.3"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5:24" s="2" customFormat="1" x14ac:dyDescent="0.3"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5:24" s="2" customFormat="1" x14ac:dyDescent="0.3"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5:24" s="2" customFormat="1" x14ac:dyDescent="0.3"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5:24" s="2" customFormat="1" x14ac:dyDescent="0.3"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5:24" s="2" customFormat="1" x14ac:dyDescent="0.3"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5:24" s="2" customFormat="1" x14ac:dyDescent="0.3"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5:24" s="2" customFormat="1" x14ac:dyDescent="0.3"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5:24" s="2" customFormat="1" x14ac:dyDescent="0.3"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5:24" s="2" customFormat="1" x14ac:dyDescent="0.3"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5:24" s="2" customFormat="1" x14ac:dyDescent="0.3"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5:24" s="2" customFormat="1" x14ac:dyDescent="0.3"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5:24" s="2" customFormat="1" x14ac:dyDescent="0.3"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5:24" s="2" customFormat="1" x14ac:dyDescent="0.3"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5:24" s="2" customFormat="1" x14ac:dyDescent="0.3"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5:24" s="2" customFormat="1" x14ac:dyDescent="0.3"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5:24" s="2" customFormat="1" x14ac:dyDescent="0.3"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5:24" s="2" customFormat="1" x14ac:dyDescent="0.3"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5:24" s="2" customFormat="1" x14ac:dyDescent="0.3"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5:24" s="2" customFormat="1" x14ac:dyDescent="0.3"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5:24" s="2" customFormat="1" x14ac:dyDescent="0.3"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5:24" s="2" customFormat="1" x14ac:dyDescent="0.3"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5:24" s="2" customFormat="1" x14ac:dyDescent="0.3"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5:24" s="2" customFormat="1" x14ac:dyDescent="0.3"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5:24" s="2" customFormat="1" x14ac:dyDescent="0.3"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5:24" s="2" customFormat="1" x14ac:dyDescent="0.3"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5:24" s="2" customFormat="1" x14ac:dyDescent="0.3"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5:24" s="2" customFormat="1" x14ac:dyDescent="0.3"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5:24" s="2" customFormat="1" x14ac:dyDescent="0.3"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5:24" s="2" customFormat="1" x14ac:dyDescent="0.3"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s="2" customFormat="1" x14ac:dyDescent="0.3"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s="2" customFormat="1" x14ac:dyDescent="0.3">
      <c r="A226" s="6"/>
      <c r="B226" s="6"/>
      <c r="C226" s="6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</sheetData>
  <sheetProtection algorithmName="SHA-512" hashValue="N3w9RXasQsZqY41kT3/TeLLC6QSxeEdyM5vR2xJSF1ia32TI6MDYj63e9G/HOIOnpAD+WYcEPyLRRnd2j2EsXw==" saltValue="2qNMu+gN/sjtNDx03vy2aw==" spinCount="100000" sheet="1" objects="1" scenarios="1" selectLockedCells="1"/>
  <mergeCells count="3">
    <mergeCell ref="E10:F11"/>
    <mergeCell ref="D9:D12"/>
    <mergeCell ref="E5:F5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Markup e Preço de Venda</vt:lpstr>
      <vt:lpstr>SABER_MAIS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Montanari</dc:creator>
  <cp:lastModifiedBy>Thiago Montanari</cp:lastModifiedBy>
  <cp:lastPrinted>2016-06-21T13:49:52Z</cp:lastPrinted>
  <dcterms:created xsi:type="dcterms:W3CDTF">2016-06-21T12:48:44Z</dcterms:created>
  <dcterms:modified xsi:type="dcterms:W3CDTF">2017-03-20T19:47:35Z</dcterms:modified>
</cp:coreProperties>
</file>